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AN PEDRO\NORMAS ANUALES\"/>
    </mc:Choice>
  </mc:AlternateContent>
  <xr:revisionPtr revIDLastSave="0" documentId="13_ncr:1_{175FBD22-582E-4C41-AD08-CBBF5E157EE1}" xr6:coauthVersionLast="47" xr6:coauthVersionMax="47" xr10:uidLastSave="{00000000-0000-0000-0000-000000000000}"/>
  <bookViews>
    <workbookView xWindow="-108" yWindow="-108" windowWidth="23256" windowHeight="12576" xr2:uid="{032FA13D-D341-4F36-A58B-FA2261D95933}"/>
  </bookViews>
  <sheets>
    <sheet name="ANEXO II" sheetId="1" r:id="rId1"/>
  </sheets>
  <definedNames>
    <definedName name="_xlnm.Print_Titles" localSheetId="0">'ANEXO II'!$1:$6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F15" i="1" s="1"/>
  <c r="G15" i="1" l="1"/>
  <c r="E26" i="1" l="1"/>
  <c r="F26" i="1"/>
  <c r="G26" i="1"/>
  <c r="D26" i="1"/>
  <c r="D20" i="1"/>
  <c r="D7" i="1"/>
  <c r="E32" i="1"/>
  <c r="F32" i="1" s="1"/>
  <c r="G32" i="1" s="1"/>
  <c r="E31" i="1"/>
  <c r="F31" i="1" s="1"/>
  <c r="G31" i="1" s="1"/>
  <c r="E30" i="1"/>
  <c r="F30" i="1" s="1"/>
  <c r="G30" i="1" s="1"/>
  <c r="E29" i="1"/>
  <c r="F29" i="1" s="1"/>
  <c r="G29" i="1" s="1"/>
  <c r="E27" i="1"/>
  <c r="F27" i="1" s="1"/>
  <c r="G27" i="1" s="1"/>
  <c r="E25" i="1"/>
  <c r="F25" i="1" s="1"/>
  <c r="G25" i="1" s="1"/>
  <c r="E24" i="1"/>
  <c r="F24" i="1" s="1"/>
  <c r="G24" i="1" s="1"/>
  <c r="E23" i="1"/>
  <c r="F23" i="1" s="1"/>
  <c r="G23" i="1" s="1"/>
  <c r="E22" i="1"/>
  <c r="F22" i="1" s="1"/>
  <c r="G22" i="1" s="1"/>
  <c r="E21" i="1"/>
  <c r="F21" i="1" s="1"/>
  <c r="G21" i="1" s="1"/>
  <c r="E19" i="1"/>
  <c r="F19" i="1" s="1"/>
  <c r="G19" i="1" s="1"/>
  <c r="E18" i="1"/>
  <c r="F18" i="1" s="1"/>
  <c r="G18" i="1" s="1"/>
  <c r="E17" i="1"/>
  <c r="F17" i="1" s="1"/>
  <c r="G17" i="1" s="1"/>
  <c r="E16" i="1"/>
  <c r="F16" i="1" s="1"/>
  <c r="G16" i="1" s="1"/>
  <c r="E14" i="1"/>
  <c r="F14" i="1" s="1"/>
  <c r="G14" i="1" s="1"/>
  <c r="E13" i="1"/>
  <c r="F13" i="1" s="1"/>
  <c r="G13" i="1" s="1"/>
  <c r="E12" i="1"/>
  <c r="F12" i="1" s="1"/>
  <c r="G12" i="1" s="1"/>
  <c r="E11" i="1"/>
  <c r="E10" i="1"/>
  <c r="F10" i="1" s="1"/>
  <c r="G10" i="1" s="1"/>
  <c r="E9" i="1"/>
  <c r="F9" i="1" s="1"/>
  <c r="G9" i="1" s="1"/>
  <c r="E8" i="1"/>
  <c r="F8" i="1" s="1"/>
  <c r="F11" i="1" l="1"/>
  <c r="E7" i="1"/>
  <c r="E28" i="1" s="1"/>
  <c r="G20" i="1"/>
  <c r="D28" i="1"/>
  <c r="F20" i="1"/>
  <c r="E20" i="1"/>
  <c r="G8" i="1"/>
  <c r="G11" i="1" l="1"/>
  <c r="G7" i="1" s="1"/>
  <c r="G28" i="1" s="1"/>
  <c r="F7" i="1"/>
  <c r="F28" i="1" s="1"/>
</calcChain>
</file>

<file path=xl/sharedStrings.xml><?xml version="1.0" encoding="utf-8"?>
<sst xmlns="http://schemas.openxmlformats.org/spreadsheetml/2006/main" count="51" uniqueCount="43">
  <si>
    <t>Proyecciones de Ingresos-LDF</t>
  </si>
  <si>
    <t>Pesos</t>
  </si>
  <si>
    <t>Cifras Nominales</t>
  </si>
  <si>
    <t>Concepto</t>
  </si>
  <si>
    <t>Ingresos de Libre disposición</t>
  </si>
  <si>
    <t>A</t>
  </si>
  <si>
    <t>Impuestos</t>
  </si>
  <si>
    <t>B</t>
  </si>
  <si>
    <t>Cuotas y Aportaciones de Seguridad Social</t>
  </si>
  <si>
    <t>C</t>
  </si>
  <si>
    <t>Contribuciones de Mejoras</t>
  </si>
  <si>
    <t>D</t>
  </si>
  <si>
    <t>Derechos</t>
  </si>
  <si>
    <t>E</t>
  </si>
  <si>
    <t>Productos</t>
  </si>
  <si>
    <t>F</t>
  </si>
  <si>
    <t>Aprovechamientos</t>
  </si>
  <si>
    <t>G</t>
  </si>
  <si>
    <t>Ingresos por Ventas de Bienes y Prestación de Servicios</t>
  </si>
  <si>
    <t>H</t>
  </si>
  <si>
    <t>Participaciones</t>
  </si>
  <si>
    <t>I</t>
  </si>
  <si>
    <t>Incentivos Derivados de la Colaboración Fiscal.</t>
  </si>
  <si>
    <t>J</t>
  </si>
  <si>
    <t>Transferencias y Asignaciones</t>
  </si>
  <si>
    <t>K</t>
  </si>
  <si>
    <t>Convenios</t>
  </si>
  <si>
    <t>L</t>
  </si>
  <si>
    <t>Otros Ingresos de Libre Disposición.</t>
  </si>
  <si>
    <t>Transferencias Federales Etiquetadas</t>
  </si>
  <si>
    <t>Aportaciones</t>
  </si>
  <si>
    <t>Fondos Distintos de Aportaciones</t>
  </si>
  <si>
    <t>Transferencias, Asignaciones, Subsidios y Subvenciones, Pensiones y Jubilaciones</t>
  </si>
  <si>
    <t>Otras Transferencias Federales Etiquetadas</t>
  </si>
  <si>
    <t>Ingresos Derivados de Financiamientos.</t>
  </si>
  <si>
    <t>Total, de Ingresos Proyectados</t>
  </si>
  <si>
    <t>Datos informativos</t>
  </si>
  <si>
    <t>Ingresos Derivados de Financiamientos con Fuente de Pago de Recursos de Libre Disposición</t>
  </si>
  <si>
    <t>Ingresos Derivados de Financiamientos con Fuente de Pago de Transferencias Federales Etiquetadas.</t>
  </si>
  <si>
    <t>Ingresos Derivados de Financiamiento.</t>
  </si>
  <si>
    <t>ANEXO II</t>
  </si>
  <si>
    <t>Municipio de San Pedro Ixtlahuaca, Distrito del Centro, Oaxaca</t>
  </si>
  <si>
    <t>De conformidad con la Ley de Disciplina Financiera de las Entidades Federativas y los Municipios y los Criterios para la elaboración y presentación homogénea de la información financiera y de los formatos a que hace referencia la Ley de Disciplina Financiera, se consideran las Proyecciones de Finanzas Públicas del Municipio de San Pedro Ixtlahuaca, Distrito del Centro, Oaxaca, para 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</si>
</sst>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8" fontId="2" fillId="0" borderId="10" xfId="0" applyNumberFormat="1" applyFont="1" applyBorder="1" applyAlignment="1">
      <alignment horizontal="right" vertical="center" wrapText="1"/>
    </xf>
    <xf numFmtId="44" fontId="0" fillId="0" borderId="0" xfId="0" applyNumberFormat="1"/>
    <xf numFmtId="44" fontId="5" fillId="0" borderId="0" xfId="0" applyNumberFormat="1" applyFont="1"/>
    <xf numFmtId="8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8" fontId="0" fillId="0" borderId="0" xfId="0" applyNumberFormat="1"/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Millares 2" xfId="1" xr:uid="{6763F191-FD8C-4023-9571-931A3035C3B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0E1B-EB5C-46AA-B15C-869C1A410B20}">
  <sheetPr codeName="Hoja1"/>
  <dimension ref="A1:I33"/>
  <sheetViews>
    <sheetView tabSelected="1" view="pageBreakPreview" zoomScale="90" zoomScaleNormal="100" zoomScaleSheetLayoutView="90" workbookViewId="0">
      <selection activeCell="D13" sqref="D13"/>
    </sheetView>
  </sheetViews>
  <sheetFormatPr baseColWidth="10" defaultRowHeight="14.4" x14ac:dyDescent="0.3"/>
  <cols>
    <col min="1" max="1" width="2.109375" bestFit="1" customWidth="1"/>
    <col min="2" max="2" width="2.5546875" bestFit="1" customWidth="1"/>
    <col min="3" max="3" width="25.88671875" customWidth="1"/>
    <col min="4" max="7" width="15.33203125" bestFit="1" customWidth="1"/>
    <col min="9" max="9" width="13.6640625" bestFit="1" customWidth="1"/>
  </cols>
  <sheetData>
    <row r="1" spans="1:8" ht="16.2" thickBot="1" x14ac:dyDescent="0.35">
      <c r="A1" s="14" t="s">
        <v>40</v>
      </c>
      <c r="B1" s="14"/>
      <c r="C1" s="14"/>
      <c r="D1" s="14"/>
      <c r="E1" s="14"/>
      <c r="F1" s="14"/>
      <c r="G1" s="14"/>
    </row>
    <row r="2" spans="1:8" ht="15" thickBot="1" x14ac:dyDescent="0.35">
      <c r="A2" s="15" t="s">
        <v>41</v>
      </c>
      <c r="B2" s="16"/>
      <c r="C2" s="16"/>
      <c r="D2" s="16"/>
      <c r="E2" s="16"/>
      <c r="F2" s="16"/>
      <c r="G2" s="17"/>
    </row>
    <row r="3" spans="1:8" ht="15" thickBot="1" x14ac:dyDescent="0.35">
      <c r="A3" s="15" t="s">
        <v>0</v>
      </c>
      <c r="B3" s="16"/>
      <c r="C3" s="16"/>
      <c r="D3" s="16"/>
      <c r="E3" s="16"/>
      <c r="F3" s="16"/>
      <c r="G3" s="17"/>
    </row>
    <row r="4" spans="1:8" ht="15" customHeight="1" x14ac:dyDescent="0.3">
      <c r="A4" s="18" t="s">
        <v>1</v>
      </c>
      <c r="B4" s="19"/>
      <c r="C4" s="19"/>
      <c r="D4" s="19"/>
      <c r="E4" s="19"/>
      <c r="F4" s="19"/>
      <c r="G4" s="20"/>
    </row>
    <row r="5" spans="1:8" ht="15" thickBot="1" x14ac:dyDescent="0.35">
      <c r="A5" s="21" t="s">
        <v>2</v>
      </c>
      <c r="B5" s="22"/>
      <c r="C5" s="22"/>
      <c r="D5" s="22"/>
      <c r="E5" s="22"/>
      <c r="F5" s="22"/>
      <c r="G5" s="23"/>
    </row>
    <row r="6" spans="1:8" ht="15" thickBot="1" x14ac:dyDescent="0.35">
      <c r="A6" s="24" t="s">
        <v>3</v>
      </c>
      <c r="B6" s="25"/>
      <c r="C6" s="26"/>
      <c r="D6" s="1">
        <v>2026</v>
      </c>
      <c r="E6" s="1">
        <v>2027</v>
      </c>
      <c r="F6" s="1">
        <v>2028</v>
      </c>
      <c r="G6" s="1">
        <v>2029</v>
      </c>
    </row>
    <row r="7" spans="1:8" ht="28.2" thickBot="1" x14ac:dyDescent="0.35">
      <c r="A7" s="9">
        <v>1</v>
      </c>
      <c r="B7" s="8"/>
      <c r="C7" s="8" t="s">
        <v>4</v>
      </c>
      <c r="D7" s="7">
        <f>+D8+D9+D10+D11+D12+D13+D14+D15+D16+D17+D18+D19</f>
        <v>18589050.460000005</v>
      </c>
      <c r="E7" s="7">
        <f t="shared" ref="E7:G7" si="0">+E8+E9+E10+E11+E12+E13+E14+E15+E16+E17+E18+E19</f>
        <v>18644817.611380003</v>
      </c>
      <c r="F7" s="7">
        <f t="shared" si="0"/>
        <v>18700752.064214144</v>
      </c>
      <c r="G7" s="7">
        <f t="shared" si="0"/>
        <v>18756854.320406787</v>
      </c>
    </row>
    <row r="8" spans="1:8" ht="15" thickBot="1" x14ac:dyDescent="0.35">
      <c r="A8" s="2"/>
      <c r="B8" s="3" t="s">
        <v>5</v>
      </c>
      <c r="C8" s="3" t="s">
        <v>6</v>
      </c>
      <c r="D8" s="4">
        <v>868362.00000000023</v>
      </c>
      <c r="E8" s="4">
        <f>+(D8*0.003)+D8</f>
        <v>870967.08600000024</v>
      </c>
      <c r="F8" s="4">
        <f t="shared" ref="F8:G8" si="1">+(E8*0.003)+E8</f>
        <v>873579.9872580003</v>
      </c>
      <c r="G8" s="4">
        <f t="shared" si="1"/>
        <v>876200.72721977427</v>
      </c>
    </row>
    <row r="9" spans="1:8" ht="28.2" thickBot="1" x14ac:dyDescent="0.35">
      <c r="A9" s="2"/>
      <c r="B9" s="3" t="s">
        <v>7</v>
      </c>
      <c r="C9" s="3" t="s">
        <v>8</v>
      </c>
      <c r="D9" s="4">
        <v>0</v>
      </c>
      <c r="E9" s="4">
        <f t="shared" ref="E9:G9" si="2">+(D9*0.003)+D9</f>
        <v>0</v>
      </c>
      <c r="F9" s="4">
        <f t="shared" si="2"/>
        <v>0</v>
      </c>
      <c r="G9" s="4">
        <f t="shared" si="2"/>
        <v>0</v>
      </c>
    </row>
    <row r="10" spans="1:8" ht="15" thickBot="1" x14ac:dyDescent="0.35">
      <c r="A10" s="2"/>
      <c r="B10" s="3" t="s">
        <v>9</v>
      </c>
      <c r="C10" s="3" t="s">
        <v>10</v>
      </c>
      <c r="D10" s="4">
        <v>13000</v>
      </c>
      <c r="E10" s="4">
        <f t="shared" ref="E10:G10" si="3">+(D10*0.003)+D10</f>
        <v>13039</v>
      </c>
      <c r="F10" s="4">
        <f t="shared" si="3"/>
        <v>13078.117</v>
      </c>
      <c r="G10" s="4">
        <f t="shared" si="3"/>
        <v>13117.351350999999</v>
      </c>
    </row>
    <row r="11" spans="1:8" ht="15" thickBot="1" x14ac:dyDescent="0.35">
      <c r="A11" s="2"/>
      <c r="B11" s="3" t="s">
        <v>11</v>
      </c>
      <c r="C11" s="3" t="s">
        <v>12</v>
      </c>
      <c r="D11" s="4">
        <v>1408919.9999999995</v>
      </c>
      <c r="E11" s="4">
        <f t="shared" ref="E11:G11" si="4">+(D11*0.003)+D11</f>
        <v>1413146.7599999995</v>
      </c>
      <c r="F11" s="4">
        <f t="shared" si="4"/>
        <v>1417386.2002799995</v>
      </c>
      <c r="G11" s="4">
        <f t="shared" si="4"/>
        <v>1421638.3588808395</v>
      </c>
    </row>
    <row r="12" spans="1:8" ht="15" thickBot="1" x14ac:dyDescent="0.35">
      <c r="A12" s="2"/>
      <c r="B12" s="3" t="s">
        <v>13</v>
      </c>
      <c r="C12" s="3" t="s">
        <v>14</v>
      </c>
      <c r="D12" s="4">
        <v>50963</v>
      </c>
      <c r="E12" s="4">
        <f t="shared" ref="E12:G12" si="5">+(D12*0.003)+D12</f>
        <v>51115.889000000003</v>
      </c>
      <c r="F12" s="4">
        <f t="shared" si="5"/>
        <v>51269.236667000005</v>
      </c>
      <c r="G12" s="4">
        <f t="shared" si="5"/>
        <v>51423.044377001002</v>
      </c>
    </row>
    <row r="13" spans="1:8" ht="15" thickBot="1" x14ac:dyDescent="0.35">
      <c r="A13" s="2"/>
      <c r="B13" s="3" t="s">
        <v>15</v>
      </c>
      <c r="C13" s="3" t="s">
        <v>16</v>
      </c>
      <c r="D13" s="4">
        <v>33202.999999999993</v>
      </c>
      <c r="E13" s="4">
        <f t="shared" ref="E13:G13" si="6">+(D13*0.003)+D13</f>
        <v>33302.608999999989</v>
      </c>
      <c r="F13" s="4">
        <f t="shared" si="6"/>
        <v>33402.516826999992</v>
      </c>
      <c r="G13" s="4">
        <f t="shared" si="6"/>
        <v>33502.72437748099</v>
      </c>
    </row>
    <row r="14" spans="1:8" ht="42" thickBot="1" x14ac:dyDescent="0.35">
      <c r="A14" s="2"/>
      <c r="B14" s="3" t="s">
        <v>17</v>
      </c>
      <c r="C14" s="3" t="s">
        <v>18</v>
      </c>
      <c r="D14" s="4">
        <v>0</v>
      </c>
      <c r="E14" s="4">
        <f t="shared" ref="E14:G14" si="7">+(D14*0.003)+D14</f>
        <v>0</v>
      </c>
      <c r="F14" s="4">
        <f t="shared" si="7"/>
        <v>0</v>
      </c>
      <c r="G14" s="4">
        <f t="shared" si="7"/>
        <v>0</v>
      </c>
    </row>
    <row r="15" spans="1:8" ht="15" thickBot="1" x14ac:dyDescent="0.35">
      <c r="A15" s="2"/>
      <c r="B15" s="3" t="s">
        <v>19</v>
      </c>
      <c r="C15" s="3" t="s">
        <v>20</v>
      </c>
      <c r="D15" s="4">
        <v>16214602.460000005</v>
      </c>
      <c r="E15" s="4">
        <f t="shared" ref="E15" si="8">+(D15*0.003)+D15</f>
        <v>16263246.267380005</v>
      </c>
      <c r="F15" s="4">
        <f t="shared" ref="F15" si="9">+(E15*0.003)+E15</f>
        <v>16312036.006182145</v>
      </c>
      <c r="G15" s="4">
        <f t="shared" ref="G15" si="10">+(F15*0.003)+F15</f>
        <v>16360972.114200693</v>
      </c>
    </row>
    <row r="16" spans="1:8" ht="28.2" thickBot="1" x14ac:dyDescent="0.35">
      <c r="A16" s="2"/>
      <c r="B16" s="3" t="s">
        <v>21</v>
      </c>
      <c r="C16" s="3" t="s">
        <v>22</v>
      </c>
      <c r="D16" s="4">
        <v>0</v>
      </c>
      <c r="E16" s="4">
        <f t="shared" ref="E16:G16" si="11">+(D16*0.003)+D16</f>
        <v>0</v>
      </c>
      <c r="F16" s="4">
        <f t="shared" si="11"/>
        <v>0</v>
      </c>
      <c r="G16" s="4">
        <f t="shared" si="11"/>
        <v>0</v>
      </c>
      <c r="H16" s="6"/>
    </row>
    <row r="17" spans="1:9" ht="28.2" thickBot="1" x14ac:dyDescent="0.35">
      <c r="A17" s="2"/>
      <c r="B17" s="3" t="s">
        <v>23</v>
      </c>
      <c r="C17" s="3" t="s">
        <v>24</v>
      </c>
      <c r="D17" s="4">
        <v>0</v>
      </c>
      <c r="E17" s="4">
        <f t="shared" ref="E17:G17" si="12">+(D17*0.003)+D17</f>
        <v>0</v>
      </c>
      <c r="F17" s="4">
        <f t="shared" si="12"/>
        <v>0</v>
      </c>
      <c r="G17" s="4">
        <f t="shared" si="12"/>
        <v>0</v>
      </c>
      <c r="H17" s="5"/>
    </row>
    <row r="18" spans="1:9" ht="15" thickBot="1" x14ac:dyDescent="0.35">
      <c r="A18" s="2"/>
      <c r="B18" s="3" t="s">
        <v>25</v>
      </c>
      <c r="C18" s="3" t="s">
        <v>26</v>
      </c>
      <c r="D18" s="4">
        <v>0</v>
      </c>
      <c r="E18" s="4">
        <f t="shared" ref="E18:G18" si="13">+(D18*0.003)+D18</f>
        <v>0</v>
      </c>
      <c r="F18" s="4">
        <f t="shared" si="13"/>
        <v>0</v>
      </c>
      <c r="G18" s="4">
        <f t="shared" si="13"/>
        <v>0</v>
      </c>
    </row>
    <row r="19" spans="1:9" ht="28.2" thickBot="1" x14ac:dyDescent="0.35">
      <c r="A19" s="2"/>
      <c r="B19" s="3" t="s">
        <v>27</v>
      </c>
      <c r="C19" s="3" t="s">
        <v>28</v>
      </c>
      <c r="D19" s="4">
        <v>0</v>
      </c>
      <c r="E19" s="4">
        <f t="shared" ref="E19:G19" si="14">+(D19*0.003)+D19</f>
        <v>0</v>
      </c>
      <c r="F19" s="4">
        <f t="shared" si="14"/>
        <v>0</v>
      </c>
      <c r="G19" s="4">
        <f t="shared" si="14"/>
        <v>0</v>
      </c>
    </row>
    <row r="20" spans="1:9" ht="28.2" thickBot="1" x14ac:dyDescent="0.35">
      <c r="A20" s="9">
        <v>2</v>
      </c>
      <c r="B20" s="8"/>
      <c r="C20" s="8" t="s">
        <v>29</v>
      </c>
      <c r="D20" s="7">
        <f>+D21+D22+D23+D24+D25</f>
        <v>33042874.130000003</v>
      </c>
      <c r="E20" s="7">
        <f t="shared" ref="E20:G20" si="15">+E21+E22+E23+E24+E25</f>
        <v>33142002.752390005</v>
      </c>
      <c r="F20" s="7">
        <f t="shared" si="15"/>
        <v>33241428.760647174</v>
      </c>
      <c r="G20" s="7">
        <f t="shared" si="15"/>
        <v>33341153.046929117</v>
      </c>
      <c r="I20" s="10"/>
    </row>
    <row r="21" spans="1:9" ht="15" thickBot="1" x14ac:dyDescent="0.35">
      <c r="A21" s="2"/>
      <c r="B21" s="3" t="s">
        <v>5</v>
      </c>
      <c r="C21" s="3" t="s">
        <v>30</v>
      </c>
      <c r="D21" s="4">
        <v>33042872.130000003</v>
      </c>
      <c r="E21" s="4">
        <f t="shared" ref="E21:G21" si="16">+(D21*0.003)+D21</f>
        <v>33142000.746390004</v>
      </c>
      <c r="F21" s="4">
        <f t="shared" si="16"/>
        <v>33241426.748629175</v>
      </c>
      <c r="G21" s="4">
        <f t="shared" si="16"/>
        <v>33341151.028875064</v>
      </c>
    </row>
    <row r="22" spans="1:9" ht="15" thickBot="1" x14ac:dyDescent="0.35">
      <c r="A22" s="2"/>
      <c r="B22" s="3" t="s">
        <v>7</v>
      </c>
      <c r="C22" s="3" t="s">
        <v>26</v>
      </c>
      <c r="D22" s="4">
        <v>2</v>
      </c>
      <c r="E22" s="4">
        <f t="shared" ref="E22:G22" si="17">+(D22*0.003)+D22</f>
        <v>2.0059999999999998</v>
      </c>
      <c r="F22" s="4">
        <f t="shared" si="17"/>
        <v>2.0120179999999999</v>
      </c>
      <c r="G22" s="4">
        <f t="shared" si="17"/>
        <v>2.0180540539999998</v>
      </c>
    </row>
    <row r="23" spans="1:9" ht="28.2" thickBot="1" x14ac:dyDescent="0.35">
      <c r="A23" s="2"/>
      <c r="B23" s="3" t="s">
        <v>9</v>
      </c>
      <c r="C23" s="3" t="s">
        <v>31</v>
      </c>
      <c r="D23" s="4">
        <v>0</v>
      </c>
      <c r="E23" s="4">
        <f t="shared" ref="E23:G23" si="18">+(D23*0.003)+D23</f>
        <v>0</v>
      </c>
      <c r="F23" s="4">
        <f t="shared" si="18"/>
        <v>0</v>
      </c>
      <c r="G23" s="4">
        <f t="shared" si="18"/>
        <v>0</v>
      </c>
    </row>
    <row r="24" spans="1:9" ht="55.8" thickBot="1" x14ac:dyDescent="0.35">
      <c r="A24" s="2"/>
      <c r="B24" s="3" t="s">
        <v>11</v>
      </c>
      <c r="C24" s="3" t="s">
        <v>32</v>
      </c>
      <c r="D24" s="4">
        <v>0</v>
      </c>
      <c r="E24" s="4">
        <f t="shared" ref="E24:G24" si="19">+(D24*0.003)+D24</f>
        <v>0</v>
      </c>
      <c r="F24" s="4">
        <f t="shared" si="19"/>
        <v>0</v>
      </c>
      <c r="G24" s="4">
        <f t="shared" si="19"/>
        <v>0</v>
      </c>
    </row>
    <row r="25" spans="1:9" ht="28.2" thickBot="1" x14ac:dyDescent="0.35">
      <c r="A25" s="2"/>
      <c r="B25" s="3" t="s">
        <v>13</v>
      </c>
      <c r="C25" s="3" t="s">
        <v>33</v>
      </c>
      <c r="D25" s="4">
        <v>0</v>
      </c>
      <c r="E25" s="4">
        <f t="shared" ref="E25:G25" si="20">+(D25*0.003)+D25</f>
        <v>0</v>
      </c>
      <c r="F25" s="4">
        <f t="shared" si="20"/>
        <v>0</v>
      </c>
      <c r="G25" s="4">
        <f t="shared" si="20"/>
        <v>0</v>
      </c>
    </row>
    <row r="26" spans="1:9" ht="28.2" thickBot="1" x14ac:dyDescent="0.35">
      <c r="A26" s="9">
        <v>3</v>
      </c>
      <c r="B26" s="8"/>
      <c r="C26" s="8" t="s">
        <v>34</v>
      </c>
      <c r="D26" s="7">
        <f>+D27</f>
        <v>0</v>
      </c>
      <c r="E26" s="7">
        <f t="shared" ref="E26:G26" si="21">+E27</f>
        <v>0</v>
      </c>
      <c r="F26" s="7">
        <f t="shared" si="21"/>
        <v>0</v>
      </c>
      <c r="G26" s="7">
        <f t="shared" si="21"/>
        <v>0</v>
      </c>
    </row>
    <row r="27" spans="1:9" ht="28.2" thickBot="1" x14ac:dyDescent="0.35">
      <c r="A27" s="2"/>
      <c r="B27" s="3" t="s">
        <v>5</v>
      </c>
      <c r="C27" s="3" t="s">
        <v>34</v>
      </c>
      <c r="D27" s="4"/>
      <c r="E27" s="4">
        <f t="shared" ref="E27:G27" si="22">+(D27*0.003)+D27</f>
        <v>0</v>
      </c>
      <c r="F27" s="4">
        <f t="shared" si="22"/>
        <v>0</v>
      </c>
      <c r="G27" s="4">
        <f t="shared" si="22"/>
        <v>0</v>
      </c>
    </row>
    <row r="28" spans="1:9" ht="28.2" thickBot="1" x14ac:dyDescent="0.35">
      <c r="A28" s="2">
        <v>4</v>
      </c>
      <c r="B28" s="8"/>
      <c r="C28" s="8" t="s">
        <v>35</v>
      </c>
      <c r="D28" s="7">
        <f>+D7+D20+D26</f>
        <v>51631924.590000004</v>
      </c>
      <c r="E28" s="7">
        <f t="shared" ref="E28:G28" si="23">+E7+E20+E26</f>
        <v>51786820.363770008</v>
      </c>
      <c r="F28" s="7">
        <f t="shared" si="23"/>
        <v>51942180.824861318</v>
      </c>
      <c r="G28" s="7">
        <f t="shared" si="23"/>
        <v>52098007.367335901</v>
      </c>
    </row>
    <row r="29" spans="1:9" ht="15" thickBot="1" x14ac:dyDescent="0.35">
      <c r="A29" s="2"/>
      <c r="B29" s="3"/>
      <c r="C29" s="3" t="s">
        <v>36</v>
      </c>
      <c r="D29" s="4">
        <v>0</v>
      </c>
      <c r="E29" s="4">
        <f t="shared" ref="E29:G29" si="24">+(D29*0.003)+D29</f>
        <v>0</v>
      </c>
      <c r="F29" s="4">
        <f t="shared" si="24"/>
        <v>0</v>
      </c>
      <c r="G29" s="4">
        <f t="shared" si="24"/>
        <v>0</v>
      </c>
    </row>
    <row r="30" spans="1:9" ht="69.599999999999994" thickBot="1" x14ac:dyDescent="0.35">
      <c r="A30" s="2"/>
      <c r="B30" s="3">
        <v>1</v>
      </c>
      <c r="C30" s="3" t="s">
        <v>37</v>
      </c>
      <c r="D30" s="4">
        <v>0</v>
      </c>
      <c r="E30" s="4">
        <f t="shared" ref="E30:G30" si="25">+(D30*0.003)+D30</f>
        <v>0</v>
      </c>
      <c r="F30" s="4">
        <f t="shared" si="25"/>
        <v>0</v>
      </c>
      <c r="G30" s="4">
        <f t="shared" si="25"/>
        <v>0</v>
      </c>
    </row>
    <row r="31" spans="1:9" ht="69.599999999999994" thickBot="1" x14ac:dyDescent="0.35">
      <c r="A31" s="2"/>
      <c r="B31" s="3">
        <v>2</v>
      </c>
      <c r="C31" s="3" t="s">
        <v>38</v>
      </c>
      <c r="D31" s="4">
        <v>0</v>
      </c>
      <c r="E31" s="4">
        <f t="shared" ref="E31:G31" si="26">+(D31*0.003)+D31</f>
        <v>0</v>
      </c>
      <c r="F31" s="4">
        <f t="shared" si="26"/>
        <v>0</v>
      </c>
      <c r="G31" s="4">
        <f t="shared" si="26"/>
        <v>0</v>
      </c>
    </row>
    <row r="32" spans="1:9" ht="28.2" thickBot="1" x14ac:dyDescent="0.35">
      <c r="A32" s="2"/>
      <c r="B32" s="3">
        <v>3</v>
      </c>
      <c r="C32" s="3" t="s">
        <v>39</v>
      </c>
      <c r="D32" s="4">
        <v>0</v>
      </c>
      <c r="E32" s="4">
        <f t="shared" ref="E32:G32" si="27">+(D32*0.003)+D32</f>
        <v>0</v>
      </c>
      <c r="F32" s="4">
        <f t="shared" si="27"/>
        <v>0</v>
      </c>
      <c r="G32" s="4">
        <f t="shared" si="27"/>
        <v>0</v>
      </c>
    </row>
    <row r="33" spans="1:7" ht="71.25" customHeight="1" thickBot="1" x14ac:dyDescent="0.35">
      <c r="A33" s="11" t="s">
        <v>42</v>
      </c>
      <c r="B33" s="12"/>
      <c r="C33" s="12"/>
      <c r="D33" s="12"/>
      <c r="E33" s="12"/>
      <c r="F33" s="12"/>
      <c r="G33" s="13"/>
    </row>
  </sheetData>
  <mergeCells count="7">
    <mergeCell ref="A33:G33"/>
    <mergeCell ref="A1:G1"/>
    <mergeCell ref="A2:G2"/>
    <mergeCell ref="A3:G3"/>
    <mergeCell ref="A4:G4"/>
    <mergeCell ref="A5:G5"/>
    <mergeCell ref="A6:C6"/>
  </mergeCells>
  <pageMargins left="0.70866141732283472" right="0.70866141732283472" top="0.74803149606299213" bottom="0.74803149606299213" header="0.31496062992125984" footer="0.31496062992125984"/>
  <pageSetup scale="9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</vt:lpstr>
      <vt:lpstr>'ANEXO 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larri pinelo</dc:creator>
  <cp:lastModifiedBy>Usuario</cp:lastModifiedBy>
  <cp:lastPrinted>2025-12-15T18:11:12Z</cp:lastPrinted>
  <dcterms:created xsi:type="dcterms:W3CDTF">2023-10-30T18:43:25Z</dcterms:created>
  <dcterms:modified xsi:type="dcterms:W3CDTF">2026-05-08T17:54:57Z</dcterms:modified>
</cp:coreProperties>
</file>